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JRAC Financial Form" sheetId="2" r:id="rId1"/>
  </sheets>
  <definedNames>
    <definedName name="_xlnm.Print_Area" localSheetId="0">'JRAC Financial Form'!$B$1:$N$33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N25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G23" i="2"/>
  <c r="G24" i="2" s="1"/>
  <c r="F23" i="2"/>
  <c r="F24" i="2" s="1"/>
  <c r="G19" i="2"/>
  <c r="F19" i="2"/>
  <c r="E19" i="2"/>
  <c r="J25" i="2" l="1"/>
  <c r="I25" i="2"/>
  <c r="L25" i="2"/>
  <c r="K25" i="2"/>
  <c r="M25" i="2"/>
</calcChain>
</file>

<file path=xl/sharedStrings.xml><?xml version="1.0" encoding="utf-8"?>
<sst xmlns="http://schemas.openxmlformats.org/spreadsheetml/2006/main" count="49" uniqueCount="42">
  <si>
    <t>General Information</t>
  </si>
  <si>
    <t>Your Name</t>
  </si>
  <si>
    <t>Email</t>
  </si>
  <si>
    <t>City</t>
  </si>
  <si>
    <t>State / Zip Code</t>
  </si>
  <si>
    <t>e.g., Reduced Hours</t>
  </si>
  <si>
    <t>-</t>
  </si>
  <si>
    <t>Financial Analysis</t>
  </si>
  <si>
    <t>2 Years Prior</t>
  </si>
  <si>
    <t>Last Year</t>
  </si>
  <si>
    <t>Fiscal Year Ending:</t>
  </si>
  <si>
    <t>Income Statement</t>
  </si>
  <si>
    <t>Revenue and Income by Year</t>
  </si>
  <si>
    <t>Revenue</t>
  </si>
  <si>
    <t>Financial Position</t>
  </si>
  <si>
    <t>Change in revenue from previous period</t>
  </si>
  <si>
    <t>Percent change from previous period</t>
  </si>
  <si>
    <t>Percent change from previous year rev./month</t>
  </si>
  <si>
    <t>Average/mo:</t>
  </si>
  <si>
    <r>
      <rPr>
        <b/>
        <sz val="11"/>
        <color indexed="8"/>
        <rFont val="Calibri"/>
        <family val="2"/>
      </rPr>
      <t>Revenue</t>
    </r>
    <r>
      <rPr>
        <sz val="11"/>
        <color indexed="8"/>
        <rFont val="Calibri"/>
        <family val="2"/>
      </rPr>
      <t>: Total company income to include gross receipts, rents, and royalties.</t>
    </r>
  </si>
  <si>
    <t>Definitions</t>
  </si>
  <si>
    <t>By Month (Actuals)</t>
  </si>
  <si>
    <t>Instructions</t>
  </si>
  <si>
    <t>Total number of W2 employees both Part Time, Full Time, and Owners - ex. 1 Owner + 3 Part Time + 4 Full Time = 8 employees</t>
  </si>
  <si>
    <t>Open</t>
  </si>
  <si>
    <t>Employee Summary</t>
  </si>
  <si>
    <t>End Date of Current or Fiscal Year</t>
  </si>
  <si>
    <t>Name of Owner/Primary Contact</t>
  </si>
  <si>
    <t>Legal Business Name</t>
  </si>
  <si>
    <t>Nine Digit IRS Tax ID #</t>
  </si>
  <si>
    <t>Select From List</t>
  </si>
  <si>
    <t>Describe Open/Closed Status</t>
  </si>
  <si>
    <t>Number of Employees on March 1, 2020</t>
  </si>
  <si>
    <t>Number of Employees on August 1, 2020</t>
  </si>
  <si>
    <t>Current Year
(As projected at start of Fiscal Year)</t>
  </si>
  <si>
    <t>Organization Owner/Primary Contact</t>
  </si>
  <si>
    <t>Organization Name</t>
  </si>
  <si>
    <t>Tax ID Number (EIN)</t>
  </si>
  <si>
    <t>Organization Physical Address</t>
  </si>
  <si>
    <t>Organization Status</t>
  </si>
  <si>
    <t>If Organization Status of Other was Selected, Please Specify:</t>
  </si>
  <si>
    <r>
      <t xml:space="preserve">Note: Dollar amounts that are included in this form serve to provide an example. </t>
    </r>
    <r>
      <rPr>
        <b/>
        <i/>
        <sz val="11"/>
        <color rgb="FF000000"/>
        <rFont val="Calibri"/>
        <family val="2"/>
      </rPr>
      <t>Please add the numbers specific to your organization in yellow shaded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</si>
</sst>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mm/dd/yy"/>
    <numFmt numFmtId="165" formatCode="&quot;$&quot;#,##0&quot; &quot;;\(&quot;$&quot;#,##0\)"/>
  </numFmts>
  <fonts count="18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3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rgb="FF000000"/>
      <name val="Calibri"/>
      <family val="2"/>
    </font>
    <font>
      <u/>
      <sz val="11"/>
      <color theme="10"/>
      <name val="Calibri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005894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5" fillId="0" borderId="0" xfId="0" applyFont="1"/>
    <xf numFmtId="0" fontId="6" fillId="0" borderId="0" xfId="0" applyNumberFormat="1" applyFont="1" applyAlignment="1"/>
    <xf numFmtId="0" fontId="5" fillId="0" borderId="0" xfId="0" applyNumberFormat="1" applyFont="1" applyAlignment="1"/>
    <xf numFmtId="164" fontId="3" fillId="0" borderId="0" xfId="0" applyNumberFormat="1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49" fontId="5" fillId="0" borderId="0" xfId="0" applyNumberFormat="1" applyFont="1" applyBorder="1" applyAlignment="1"/>
    <xf numFmtId="49" fontId="5" fillId="0" borderId="4" xfId="0" applyNumberFormat="1" applyFont="1" applyBorder="1" applyAlignment="1">
      <alignment horizontal="left"/>
    </xf>
    <xf numFmtId="49" fontId="3" fillId="0" borderId="4" xfId="0" applyNumberFormat="1" applyFont="1" applyBorder="1" applyAlignment="1" applyProtection="1">
      <protection locked="0"/>
    </xf>
    <xf numFmtId="49" fontId="8" fillId="0" borderId="4" xfId="1" applyNumberFormat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49" fontId="5" fillId="2" borderId="4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7" xfId="0" applyFont="1" applyBorder="1" applyAlignment="1"/>
    <xf numFmtId="0" fontId="5" fillId="0" borderId="7" xfId="0" applyFont="1" applyBorder="1" applyAlignment="1" applyProtection="1">
      <protection locked="0"/>
    </xf>
    <xf numFmtId="49" fontId="12" fillId="5" borderId="4" xfId="0" quotePrefix="1" applyNumberFormat="1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5" fontId="5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49" fontId="10" fillId="5" borderId="9" xfId="0" applyNumberFormat="1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/>
    <xf numFmtId="49" fontId="13" fillId="2" borderId="4" xfId="0" applyNumberFormat="1" applyFont="1" applyFill="1" applyBorder="1" applyAlignment="1" applyProtection="1">
      <alignment vertical="top"/>
      <protection locked="0"/>
    </xf>
    <xf numFmtId="14" fontId="13" fillId="0" borderId="4" xfId="0" applyNumberFormat="1" applyFont="1" applyBorder="1" applyAlignment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10" fillId="5" borderId="18" xfId="0" applyNumberFormat="1" applyFont="1" applyFill="1" applyBorder="1" applyAlignment="1">
      <alignment horizontal="center" vertical="center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center" vertical="center"/>
    </xf>
    <xf numFmtId="49" fontId="14" fillId="0" borderId="21" xfId="0" quotePrefix="1" applyNumberFormat="1" applyFont="1" applyBorder="1" applyAlignment="1">
      <alignment horizontal="center"/>
    </xf>
    <xf numFmtId="49" fontId="14" fillId="0" borderId="22" xfId="0" quotePrefix="1" applyNumberFormat="1" applyFont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49" fontId="16" fillId="6" borderId="15" xfId="0" applyNumberFormat="1" applyFont="1" applyFill="1" applyBorder="1" applyAlignment="1">
      <alignment horizontal="left"/>
    </xf>
    <xf numFmtId="0" fontId="16" fillId="6" borderId="16" xfId="0" applyFont="1" applyFill="1" applyBorder="1" applyAlignment="1">
      <alignment horizontal="left"/>
    </xf>
    <xf numFmtId="0" fontId="16" fillId="6" borderId="17" xfId="0" applyFont="1" applyFill="1" applyBorder="1" applyAlignment="1">
      <alignment horizontal="left"/>
    </xf>
    <xf numFmtId="49" fontId="16" fillId="6" borderId="10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/>
    <xf numFmtId="49" fontId="11" fillId="4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7" fillId="6" borderId="10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95959"/>
      <rgbColor rgb="FFB15D24"/>
      <rgbColor rgb="FF0000FF"/>
      <rgbColor rgb="FF0563C1"/>
      <rgbColor rgb="FFDEEAF6"/>
      <rgbColor rgb="FFF4B083"/>
      <rgbColor rgb="FF7F7F7F"/>
      <rgbColor rgb="FFFFFF99"/>
      <rgbColor rgb="FFFF0000"/>
      <rgbColor rgb="FFBFBFBF"/>
      <rgbColor rgb="FFD8D8D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78105</xdr:rowOff>
    </xdr:from>
    <xdr:to>
      <xdr:col>4</xdr:col>
      <xdr:colOff>200514</xdr:colOff>
      <xdr:row>25</xdr:row>
      <xdr:rowOff>90805</xdr:rowOff>
    </xdr:to>
    <xdr:sp macro="" textlink="">
      <xdr:nvSpPr>
        <xdr:cNvPr id="2" name="Double Bracket 2">
          <a:extLst>
            <a:ext uri="{FF2B5EF4-FFF2-40B4-BE49-F238E27FC236}">
              <a16:creationId xmlns:a16="http://schemas.microsoft.com/office/drawing/2014/main" xmlns="" id="{0039F0C6-B3BE-4B85-A9FD-126FE2BF2E53}"/>
            </a:ext>
          </a:extLst>
        </xdr:cNvPr>
        <xdr:cNvSpPr/>
      </xdr:nvSpPr>
      <xdr:spPr>
        <a:xfrm>
          <a:off x="5238750" y="7040880"/>
          <a:ext cx="200514" cy="127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1" y="21600"/>
              </a:moveTo>
              <a:cubicBezTo>
                <a:pt x="5" y="21600"/>
                <a:pt x="0" y="19986"/>
                <a:pt x="0" y="17994"/>
              </a:cubicBezTo>
              <a:lnTo>
                <a:pt x="0" y="3606"/>
              </a:lnTo>
              <a:cubicBezTo>
                <a:pt x="0" y="1614"/>
                <a:pt x="5" y="0"/>
                <a:pt x="11" y="0"/>
              </a:cubicBezTo>
              <a:moveTo>
                <a:pt x="21589" y="0"/>
              </a:moveTo>
              <a:cubicBezTo>
                <a:pt x="21595" y="0"/>
                <a:pt x="21600" y="1614"/>
                <a:pt x="21600" y="3606"/>
              </a:cubicBezTo>
              <a:lnTo>
                <a:pt x="21600" y="17994"/>
              </a:lnTo>
              <a:cubicBezTo>
                <a:pt x="21600" y="19986"/>
                <a:pt x="21595" y="21600"/>
                <a:pt x="21589" y="21600"/>
              </a:cubicBezTo>
            </a:path>
          </a:pathLst>
        </a:custGeom>
        <a:noFill/>
        <a:ln w="6350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4</xdr:col>
      <xdr:colOff>1026585</xdr:colOff>
      <xdr:row>1</xdr:row>
      <xdr:rowOff>31749</xdr:rowOff>
    </xdr:from>
    <xdr:to>
      <xdr:col>7</xdr:col>
      <xdr:colOff>380155</xdr:colOff>
      <xdr:row>9</xdr:row>
      <xdr:rowOff>334263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1335" y="275166"/>
          <a:ext cx="4465320" cy="173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="90" zoomScaleNormal="90" workbookViewId="0">
      <selection activeCell="G17" sqref="G17"/>
    </sheetView>
  </sheetViews>
  <sheetFormatPr defaultColWidth="8.85546875" defaultRowHeight="14.45" customHeight="1" x14ac:dyDescent="0.25"/>
  <cols>
    <col min="1" max="1" width="2.85546875" style="3" customWidth="1"/>
    <col min="2" max="2" width="53.85546875" style="3" customWidth="1"/>
    <col min="3" max="3" width="18.85546875" style="3" bestFit="1" customWidth="1"/>
    <col min="4" max="4" width="37.28515625" style="3" customWidth="1"/>
    <col min="5" max="6" width="17.42578125" style="3" customWidth="1"/>
    <col min="7" max="7" width="41.7109375" style="3" customWidth="1"/>
    <col min="8" max="8" width="17.42578125" style="3" customWidth="1"/>
    <col min="9" max="9" width="16.42578125" style="3" customWidth="1"/>
    <col min="10" max="10" width="18" style="3" customWidth="1"/>
    <col min="11" max="13" width="18.85546875" style="3" customWidth="1"/>
    <col min="14" max="14" width="31.42578125" style="3" customWidth="1"/>
    <col min="15" max="15" width="8.85546875" style="3" customWidth="1"/>
    <col min="16" max="16384" width="8.85546875" style="3"/>
  </cols>
  <sheetData>
    <row r="1" spans="1:14" ht="18.75" x14ac:dyDescent="0.3">
      <c r="A1" s="7"/>
      <c r="B1" s="16" t="s">
        <v>0</v>
      </c>
      <c r="C1" s="17"/>
      <c r="D1" s="17" t="s">
        <v>22</v>
      </c>
      <c r="E1" s="15"/>
      <c r="G1" s="5"/>
      <c r="H1" s="5"/>
      <c r="I1" s="5"/>
      <c r="J1" s="5"/>
      <c r="K1" s="5"/>
      <c r="L1" s="5"/>
      <c r="M1" s="5"/>
      <c r="N1" s="5"/>
    </row>
    <row r="2" spans="1:14" ht="13.5" customHeight="1" x14ac:dyDescent="0.25">
      <c r="A2" s="7"/>
      <c r="B2" s="10" t="s">
        <v>1</v>
      </c>
      <c r="C2" s="11"/>
      <c r="D2" s="30" t="s">
        <v>27</v>
      </c>
      <c r="E2" s="6"/>
      <c r="G2" s="5"/>
      <c r="H2" s="5"/>
      <c r="I2" s="5"/>
      <c r="J2" s="5"/>
      <c r="K2" s="5"/>
      <c r="L2" s="5"/>
      <c r="M2" s="5"/>
      <c r="N2" s="5"/>
    </row>
    <row r="3" spans="1:14" ht="14.45" customHeight="1" x14ac:dyDescent="0.25">
      <c r="A3" s="7"/>
      <c r="B3" s="10" t="s">
        <v>2</v>
      </c>
      <c r="C3" s="12"/>
      <c r="D3" s="31" t="s">
        <v>35</v>
      </c>
      <c r="E3" s="6"/>
      <c r="G3" s="5"/>
      <c r="H3" s="5"/>
      <c r="I3" s="5"/>
      <c r="J3" s="5"/>
      <c r="K3" s="5"/>
      <c r="L3" s="5"/>
      <c r="M3" s="5"/>
      <c r="N3" s="5"/>
    </row>
    <row r="4" spans="1:14" ht="14.45" customHeight="1" x14ac:dyDescent="0.25">
      <c r="A4" s="7"/>
      <c r="B4" s="10" t="s">
        <v>36</v>
      </c>
      <c r="C4" s="11"/>
      <c r="D4" s="31" t="s">
        <v>28</v>
      </c>
      <c r="E4" s="6"/>
      <c r="G4" s="5"/>
      <c r="H4" s="5"/>
      <c r="I4" s="5"/>
      <c r="J4" s="5"/>
      <c r="K4" s="5"/>
      <c r="L4" s="5"/>
      <c r="M4" s="5"/>
      <c r="N4" s="5"/>
    </row>
    <row r="5" spans="1:14" ht="14.45" customHeight="1" x14ac:dyDescent="0.25">
      <c r="A5" s="7"/>
      <c r="B5" s="10" t="s">
        <v>37</v>
      </c>
      <c r="C5" s="11"/>
      <c r="D5" s="31" t="s">
        <v>29</v>
      </c>
      <c r="E5" s="6"/>
      <c r="G5" s="5"/>
      <c r="H5" s="5"/>
      <c r="I5" s="5"/>
      <c r="J5" s="5"/>
      <c r="K5" s="5"/>
      <c r="L5" s="5"/>
      <c r="M5" s="5"/>
      <c r="N5" s="5"/>
    </row>
    <row r="6" spans="1:14" ht="14.45" customHeight="1" x14ac:dyDescent="0.25">
      <c r="A6" s="7"/>
      <c r="B6" s="10" t="s">
        <v>38</v>
      </c>
      <c r="C6" s="11"/>
      <c r="D6" s="31"/>
      <c r="E6" s="6"/>
      <c r="G6" s="5"/>
      <c r="H6" s="5"/>
      <c r="I6" s="5"/>
      <c r="J6" s="5"/>
      <c r="K6" s="5"/>
      <c r="L6" s="5"/>
      <c r="M6" s="5"/>
      <c r="N6" s="5"/>
    </row>
    <row r="7" spans="1:14" ht="14.45" customHeight="1" x14ac:dyDescent="0.25">
      <c r="A7" s="7"/>
      <c r="B7" s="10" t="s">
        <v>3</v>
      </c>
      <c r="C7" s="11"/>
      <c r="D7" s="31"/>
      <c r="E7" s="6"/>
      <c r="G7" s="5"/>
      <c r="H7" s="5"/>
      <c r="I7" s="5"/>
      <c r="J7" s="5"/>
      <c r="K7" s="5"/>
      <c r="L7" s="5"/>
      <c r="M7" s="5"/>
      <c r="N7" s="5"/>
    </row>
    <row r="8" spans="1:14" ht="14.45" customHeight="1" x14ac:dyDescent="0.25">
      <c r="A8" s="7"/>
      <c r="B8" s="10" t="s">
        <v>4</v>
      </c>
      <c r="C8" s="11"/>
      <c r="D8" s="31"/>
      <c r="E8" s="6"/>
      <c r="G8" s="5"/>
      <c r="H8" s="5"/>
      <c r="I8" s="5"/>
      <c r="J8" s="5"/>
      <c r="K8" s="5"/>
      <c r="L8" s="5"/>
      <c r="M8" s="5"/>
      <c r="N8" s="5"/>
    </row>
    <row r="9" spans="1:14" ht="14.45" customHeight="1" x14ac:dyDescent="0.25">
      <c r="A9" s="7"/>
      <c r="B9" s="10" t="s">
        <v>39</v>
      </c>
      <c r="C9" s="13" t="s">
        <v>24</v>
      </c>
      <c r="D9" s="32" t="s">
        <v>30</v>
      </c>
      <c r="E9" s="5"/>
      <c r="G9" s="5"/>
      <c r="H9" s="5"/>
      <c r="I9" s="5"/>
      <c r="J9" s="5"/>
      <c r="K9" s="5"/>
      <c r="L9" s="5"/>
      <c r="M9" s="5"/>
      <c r="N9" s="5"/>
    </row>
    <row r="10" spans="1:14" ht="39" customHeight="1" x14ac:dyDescent="0.25">
      <c r="A10" s="7"/>
      <c r="B10" s="14" t="s">
        <v>40</v>
      </c>
      <c r="C10" s="46" t="s">
        <v>5</v>
      </c>
      <c r="D10" s="30" t="s">
        <v>31</v>
      </c>
      <c r="E10" s="6"/>
      <c r="G10" s="5"/>
      <c r="H10" s="5"/>
      <c r="I10" s="5"/>
      <c r="J10" s="5"/>
      <c r="K10" s="5"/>
      <c r="L10" s="5"/>
      <c r="M10" s="5"/>
      <c r="N10" s="5"/>
    </row>
    <row r="11" spans="1:14" ht="14.45" customHeight="1" x14ac:dyDescent="0.25">
      <c r="A11" s="8"/>
      <c r="B11" s="24"/>
      <c r="C11" s="25"/>
      <c r="D11" s="5"/>
      <c r="E11" s="5"/>
      <c r="G11" s="5"/>
      <c r="H11" s="5"/>
      <c r="I11" s="5"/>
      <c r="J11" s="5"/>
      <c r="K11" s="5"/>
      <c r="L11" s="5"/>
      <c r="M11" s="5"/>
      <c r="N11" s="5"/>
    </row>
    <row r="12" spans="1:14" ht="18.75" x14ac:dyDescent="0.3">
      <c r="A12" s="7"/>
      <c r="B12" s="26" t="s">
        <v>25</v>
      </c>
      <c r="C12" s="27"/>
      <c r="D12" s="56" t="s">
        <v>22</v>
      </c>
      <c r="E12" s="57"/>
      <c r="F12" s="57"/>
      <c r="G12" s="57"/>
      <c r="H12" s="58"/>
      <c r="I12" s="21"/>
      <c r="J12" s="21"/>
      <c r="K12" s="21"/>
      <c r="L12" s="5"/>
      <c r="M12" s="5"/>
      <c r="N12" s="5"/>
    </row>
    <row r="13" spans="1:14" ht="13.5" customHeight="1" x14ac:dyDescent="0.25">
      <c r="A13" s="7"/>
      <c r="B13" s="19" t="s">
        <v>32</v>
      </c>
      <c r="C13" s="20"/>
      <c r="D13" s="48" t="s">
        <v>23</v>
      </c>
      <c r="E13" s="49"/>
      <c r="F13" s="49"/>
      <c r="G13" s="49"/>
      <c r="H13" s="50"/>
      <c r="I13" s="22"/>
      <c r="J13" s="22"/>
      <c r="K13" s="22"/>
      <c r="L13" s="5"/>
      <c r="M13" s="5"/>
      <c r="N13" s="5"/>
    </row>
    <row r="14" spans="1:14" ht="13.5" customHeight="1" x14ac:dyDescent="0.25">
      <c r="A14" s="7"/>
      <c r="B14" s="19" t="s">
        <v>33</v>
      </c>
      <c r="C14" s="20"/>
      <c r="D14" s="48" t="s">
        <v>23</v>
      </c>
      <c r="E14" s="49"/>
      <c r="F14" s="49"/>
      <c r="G14" s="49"/>
      <c r="H14" s="50"/>
      <c r="I14" s="23"/>
      <c r="J14" s="23"/>
      <c r="K14" s="23"/>
      <c r="L14" s="5"/>
      <c r="M14" s="5"/>
      <c r="N14" s="5"/>
    </row>
    <row r="15" spans="1:14" ht="13.5" customHeight="1" x14ac:dyDescent="0.25">
      <c r="A15" s="7"/>
      <c r="B15" s="19" t="s">
        <v>26</v>
      </c>
      <c r="C15" s="47">
        <v>44196</v>
      </c>
      <c r="D15" s="48"/>
      <c r="E15" s="49"/>
      <c r="F15" s="49"/>
      <c r="G15" s="49"/>
      <c r="H15" s="50"/>
      <c r="I15" s="23"/>
      <c r="J15" s="23"/>
      <c r="K15" s="23"/>
      <c r="L15" s="5"/>
      <c r="M15" s="5"/>
      <c r="N15" s="5"/>
    </row>
    <row r="16" spans="1:14" ht="14.45" customHeight="1" x14ac:dyDescent="0.25">
      <c r="A16" s="8"/>
      <c r="B16" s="18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customHeight="1" thickBot="1" x14ac:dyDescent="0.3">
      <c r="A17" s="8"/>
      <c r="B17" s="54" t="s">
        <v>41</v>
      </c>
      <c r="C17" s="55"/>
      <c r="D17" s="55"/>
      <c r="E17" s="55"/>
      <c r="F17" s="55"/>
      <c r="G17" s="9"/>
      <c r="H17" s="5"/>
      <c r="I17" s="5"/>
      <c r="J17" s="5"/>
      <c r="K17" s="5"/>
      <c r="L17" s="5"/>
      <c r="M17" s="5"/>
      <c r="N17" s="5"/>
    </row>
    <row r="18" spans="1:14" s="45" customFormat="1" ht="56.25" x14ac:dyDescent="0.3">
      <c r="A18" s="42"/>
      <c r="B18" s="59" t="s">
        <v>7</v>
      </c>
      <c r="C18" s="60"/>
      <c r="D18" s="60"/>
      <c r="E18" s="43" t="s">
        <v>8</v>
      </c>
      <c r="F18" s="43" t="s">
        <v>9</v>
      </c>
      <c r="G18" s="44" t="s">
        <v>34</v>
      </c>
      <c r="H18" s="51" t="s">
        <v>21</v>
      </c>
      <c r="I18" s="52"/>
      <c r="J18" s="52"/>
      <c r="K18" s="52"/>
      <c r="L18" s="52"/>
      <c r="M18" s="52"/>
      <c r="N18" s="53"/>
    </row>
    <row r="19" spans="1:14" ht="21" customHeight="1" x14ac:dyDescent="0.25">
      <c r="A19" s="7"/>
      <c r="B19" s="61" t="s">
        <v>10</v>
      </c>
      <c r="C19" s="62"/>
      <c r="D19" s="63"/>
      <c r="E19" s="28">
        <f>IFERROR(DATEVALUE(MONTH($C$15)&amp;"/"&amp;DAY($C$15)&amp;"/"&amp;YEAR($C$15)-2),"Enter Date in C16")</f>
        <v>43465</v>
      </c>
      <c r="F19" s="28">
        <f>IFERROR(DATEVALUE(MONTH($C$15)&amp;"/"&amp;DAY($C$15)&amp;"/"&amp;YEAR($C$15)-1),"Enter Date in C16")</f>
        <v>43830</v>
      </c>
      <c r="G19" s="28">
        <f>IFERROR(DATEVALUE(MONTH($C$15)&amp;"/"&amp;DAY($C$15)&amp;"/"&amp;YEAR($C$15)),"Enter Date in C16")</f>
        <v>44196</v>
      </c>
      <c r="H19" s="28">
        <v>43861</v>
      </c>
      <c r="I19" s="28">
        <v>43890</v>
      </c>
      <c r="J19" s="28">
        <v>43921</v>
      </c>
      <c r="K19" s="28">
        <v>43951</v>
      </c>
      <c r="L19" s="28">
        <v>43982</v>
      </c>
      <c r="M19" s="28">
        <v>44012</v>
      </c>
      <c r="N19" s="29">
        <v>44043</v>
      </c>
    </row>
    <row r="20" spans="1:14" ht="15" customHeight="1" x14ac:dyDescent="0.25">
      <c r="A20" s="7"/>
      <c r="B20" s="64" t="s">
        <v>11</v>
      </c>
      <c r="C20" s="66" t="s">
        <v>12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.6" customHeight="1" x14ac:dyDescent="0.25">
      <c r="A21" s="7"/>
      <c r="B21" s="65"/>
      <c r="C21" s="69" t="s">
        <v>13</v>
      </c>
      <c r="D21" s="70"/>
      <c r="E21" s="33">
        <v>430000</v>
      </c>
      <c r="F21" s="33">
        <v>450000</v>
      </c>
      <c r="G21" s="33">
        <v>500000</v>
      </c>
      <c r="H21" s="33">
        <v>45000</v>
      </c>
      <c r="I21" s="33">
        <v>45000</v>
      </c>
      <c r="J21" s="33">
        <v>40000</v>
      </c>
      <c r="K21" s="33">
        <v>27500</v>
      </c>
      <c r="L21" s="33">
        <v>25000</v>
      </c>
      <c r="M21" s="33">
        <v>27000</v>
      </c>
      <c r="N21" s="34">
        <v>30000</v>
      </c>
    </row>
    <row r="22" spans="1:14" ht="14.25" customHeight="1" x14ac:dyDescent="0.25">
      <c r="A22" s="7"/>
      <c r="B22" s="64" t="s">
        <v>14</v>
      </c>
      <c r="C22" s="66" t="s">
        <v>14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</row>
    <row r="23" spans="1:14" ht="14.25" customHeight="1" x14ac:dyDescent="0.25">
      <c r="A23" s="7"/>
      <c r="B23" s="74"/>
      <c r="C23" s="75" t="s">
        <v>15</v>
      </c>
      <c r="D23" s="76"/>
      <c r="E23" s="35" t="s">
        <v>6</v>
      </c>
      <c r="F23" s="36">
        <f>F21-E21</f>
        <v>20000</v>
      </c>
      <c r="G23" s="36">
        <f>G21-F21</f>
        <v>50000</v>
      </c>
      <c r="H23" s="36" t="s">
        <v>6</v>
      </c>
      <c r="I23" s="36">
        <f t="shared" ref="I23:N23" si="0">I21-H21</f>
        <v>0</v>
      </c>
      <c r="J23" s="36">
        <f t="shared" si="0"/>
        <v>-5000</v>
      </c>
      <c r="K23" s="36">
        <f t="shared" si="0"/>
        <v>-12500</v>
      </c>
      <c r="L23" s="36">
        <f t="shared" si="0"/>
        <v>-2500</v>
      </c>
      <c r="M23" s="36">
        <f t="shared" si="0"/>
        <v>2000</v>
      </c>
      <c r="N23" s="37">
        <f t="shared" si="0"/>
        <v>3000</v>
      </c>
    </row>
    <row r="24" spans="1:14" ht="14.25" customHeight="1" x14ac:dyDescent="0.25">
      <c r="A24" s="7"/>
      <c r="B24" s="74"/>
      <c r="C24" s="77" t="s">
        <v>16</v>
      </c>
      <c r="D24" s="78"/>
      <c r="E24" s="38" t="s">
        <v>6</v>
      </c>
      <c r="F24" s="38">
        <f>IFERROR(F23/E21,"")</f>
        <v>4.6511627906976744E-2</v>
      </c>
      <c r="G24" s="38">
        <f>IFERROR(G23/F21,"")</f>
        <v>0.1111111111111111</v>
      </c>
      <c r="H24" s="39" t="s">
        <v>6</v>
      </c>
      <c r="I24" s="39">
        <f t="shared" ref="I24:N24" si="1">IFERROR(I23/H21,"")</f>
        <v>0</v>
      </c>
      <c r="J24" s="39">
        <f t="shared" si="1"/>
        <v>-0.1111111111111111</v>
      </c>
      <c r="K24" s="39">
        <f t="shared" si="1"/>
        <v>-0.3125</v>
      </c>
      <c r="L24" s="39">
        <f t="shared" si="1"/>
        <v>-9.0909090909090912E-2</v>
      </c>
      <c r="M24" s="39">
        <f t="shared" si="1"/>
        <v>0.08</v>
      </c>
      <c r="N24" s="40">
        <f t="shared" si="1"/>
        <v>0.1111111111111111</v>
      </c>
    </row>
    <row r="25" spans="1:14" ht="14.25" customHeight="1" x14ac:dyDescent="0.25">
      <c r="A25" s="7"/>
      <c r="B25" s="74"/>
      <c r="C25" s="77" t="s">
        <v>17</v>
      </c>
      <c r="D25" s="78"/>
      <c r="E25" s="35" t="s">
        <v>18</v>
      </c>
      <c r="F25" s="41">
        <f>F21/12</f>
        <v>37500</v>
      </c>
      <c r="G25" s="36"/>
      <c r="H25" s="39" t="s">
        <v>6</v>
      </c>
      <c r="I25" s="39">
        <f>IFERROR((I21-$F$25)/$F$25,"")</f>
        <v>0.2</v>
      </c>
      <c r="J25" s="39">
        <f t="shared" ref="J25:N25" si="2">IFERROR((J21-$F$25)/$F$25,"")</f>
        <v>6.6666666666666666E-2</v>
      </c>
      <c r="K25" s="39">
        <f t="shared" si="2"/>
        <v>-0.26666666666666666</v>
      </c>
      <c r="L25" s="39">
        <f t="shared" si="2"/>
        <v>-0.33333333333333331</v>
      </c>
      <c r="M25" s="39">
        <f t="shared" si="2"/>
        <v>-0.28000000000000003</v>
      </c>
      <c r="N25" s="40">
        <f t="shared" si="2"/>
        <v>-0.2</v>
      </c>
    </row>
    <row r="26" spans="1:14" ht="13.5" customHeight="1" thickBot="1" x14ac:dyDescent="0.3">
      <c r="A26" s="7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8" spans="1:14" ht="14.45" customHeight="1" x14ac:dyDescent="0.25">
      <c r="B28" s="2" t="s">
        <v>20</v>
      </c>
    </row>
    <row r="29" spans="1:14" ht="14.45" customHeight="1" x14ac:dyDescent="0.25">
      <c r="B29" s="1" t="s">
        <v>19</v>
      </c>
    </row>
    <row r="30" spans="1:14" ht="14.45" customHeight="1" x14ac:dyDescent="0.25">
      <c r="B30" s="1"/>
    </row>
    <row r="31" spans="1:14" ht="14.45" customHeight="1" x14ac:dyDescent="0.25">
      <c r="B31" s="1"/>
      <c r="C31" s="1"/>
      <c r="D31" s="1"/>
      <c r="E31" s="1"/>
      <c r="F31" s="1"/>
      <c r="G31" s="1"/>
      <c r="H31" s="1"/>
    </row>
    <row r="32" spans="1:14" ht="14.45" customHeight="1" x14ac:dyDescent="0.25">
      <c r="C32" s="1"/>
      <c r="D32" s="1"/>
      <c r="E32" s="1"/>
      <c r="F32" s="1"/>
      <c r="G32" s="1"/>
      <c r="H32" s="1"/>
      <c r="I32" s="1"/>
    </row>
  </sheetData>
  <mergeCells count="17">
    <mergeCell ref="B26:N26"/>
    <mergeCell ref="B22:B25"/>
    <mergeCell ref="C22:N22"/>
    <mergeCell ref="C23:D23"/>
    <mergeCell ref="C24:D24"/>
    <mergeCell ref="C25:D25"/>
    <mergeCell ref="D12:H12"/>
    <mergeCell ref="B18:D18"/>
    <mergeCell ref="B19:D19"/>
    <mergeCell ref="B20:B21"/>
    <mergeCell ref="C20:N20"/>
    <mergeCell ref="C21:D21"/>
    <mergeCell ref="D14:H14"/>
    <mergeCell ref="D15:H15"/>
    <mergeCell ref="H18:N18"/>
    <mergeCell ref="B17:F17"/>
    <mergeCell ref="D13:H13"/>
  </mergeCells>
  <conditionalFormatting sqref="F24:F25 G25 E23:G23 I23:N23 E21:N21">
    <cfRule type="cellIs" dxfId="1" priority="2" stopIfTrue="1" operator="lessThan">
      <formula>0</formula>
    </cfRule>
  </conditionalFormatting>
  <conditionalFormatting sqref="H23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C9">
      <formula1>"Open,Closed,Closed Temporarily,Other (Please Specify)"</formula1>
    </dataValidation>
  </dataValidations>
  <pageMargins left="0.2" right="0.2" top="0.75" bottom="0.25" header="0.3" footer="0.3"/>
  <pageSetup scale="47" fitToHeight="0" orientation="landscape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A93671428AA4193F4A97863566130" ma:contentTypeVersion="15" ma:contentTypeDescription="Create a new document." ma:contentTypeScope="" ma:versionID="c1b4f0ed641adc30091a400029174a4c">
  <xsd:schema xmlns:xsd="http://www.w3.org/2001/XMLSchema" xmlns:xs="http://www.w3.org/2001/XMLSchema" xmlns:p="http://schemas.microsoft.com/office/2006/metadata/properties" xmlns:ns1="http://schemas.microsoft.com/sharepoint/v3" xmlns:ns3="1930334e-52c3-4a2e-81c7-073a558f4dda" xmlns:ns4="f64ad325-2162-4475-bd33-46bfaf620f11" targetNamespace="http://schemas.microsoft.com/office/2006/metadata/properties" ma:root="true" ma:fieldsID="cbc668c5d1db3464bbc3f6d9b9cb874c" ns1:_="" ns3:_="" ns4:_="">
    <xsd:import namespace="http://schemas.microsoft.com/sharepoint/v3"/>
    <xsd:import namespace="1930334e-52c3-4a2e-81c7-073a558f4dda"/>
    <xsd:import namespace="f64ad325-2162-4475-bd33-46bfaf620f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334e-52c3-4a2e-81c7-073a558f4d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d325-2162-4475-bd33-46bfaf620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235A39-3030-4A66-9F65-D92C27BA1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BDAD5-1D68-41AD-9447-D6F7F12B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30334e-52c3-4a2e-81c7-073a558f4dda"/>
    <ds:schemaRef ds:uri="f64ad325-2162-4475-bd33-46bfaf620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1EC7EC-5263-44F2-B341-76C711287B0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1930334e-52c3-4a2e-81c7-073a558f4dda"/>
    <ds:schemaRef ds:uri="f64ad325-2162-4475-bd33-46bfaf620f11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JRAC Financial Form</vt:lpstr>
      <vt:lpstr>'JRAC Financial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Gonski, Alex</dc:creator>
  <cp:lastModifiedBy>Gwynn, Emelyn</cp:lastModifiedBy>
  <cp:lastPrinted>2020-06-09T09:32:07Z</cp:lastPrinted>
  <dcterms:created xsi:type="dcterms:W3CDTF">2020-04-28T21:31:31Z</dcterms:created>
  <dcterms:modified xsi:type="dcterms:W3CDTF">2020-08-19T17:58:57Z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0x010100972A93671428AA4193F4A97863566130</vt:lpwstr>
  </property>
</Properties>
</file>